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<sst xmlns="http://schemas.openxmlformats.org/spreadsheetml/2006/main" count="52" uniqueCount="36">
  <si>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Irradiance</t>
  </si>
  <si>
    <t>20°C</t>
  </si>
  <si>
    <t>25°C</t>
  </si>
  <si>
    <t>50°C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</si>
  <si>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</si>
  <si>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</si>
  <si>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</si>
  <si>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</si>
  <si>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</si>
  <si>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</si>
  <si>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</si>
  <si>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</si>
  <si>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</si>
  <si>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</si>
  <si>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</si>
  <si>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</si>
  <si>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</si>
  <si>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Monthly irradiance and yield expressed in kWh/m2</t>
  </si>
  <si>
    <t>10m2/25°C</t>
  </si>
  <si>
    <t>15m2/25°C</t>
  </si>
  <si>
    <t>20m2/25°C</t>
  </si>
  <si>
    <t>Myburgh</t>
  </si>
  <si>
    <t>Donal</t>
  </si>
  <si>
    <t>Solar</t>
  </si>
  <si>
    <t>kWh</t>
  </si>
  <si>
    <t>Solar Collector Area</t>
  </si>
  <si>
    <t>Delgany</t>
  </si>
  <si>
    <t>Plus 12m2</t>
  </si>
  <si>
    <t>Plus 15m2</t>
  </si>
  <si>
    <t>Heating Demand with/without Solar</t>
  </si>
  <si>
    <t>kWh/m2</t>
  </si>
  <si>
    <t>kWh/10m2</t>
  </si>
  <si>
    <t>kWh/15m2</t>
  </si>
  <si>
    <t>kWh/20m2</t>
  </si>
  <si>
    <t>Heatloss</t>
  </si>
  <si>
    <t>Less GF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</si>
</sst>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24" sqref="A24:J31"/>
    </sheetView>
  </sheetViews>
  <sheetFormatPr defaultColWidth="9.140625" defaultRowHeight="12.75"/>
  <cols>
    <col min="1" max="1" width="12.28125" style="0" customWidth="1"/>
    <col min="2" max="2" width="9.421875" style="0" customWidth="1"/>
    <col min="3" max="3" width="9.28125" style="0" customWidth="1"/>
    <col min="4" max="4" width="8.8515625" style="0" customWidth="1"/>
    <col min="5" max="5" width="8.421875" style="0" customWidth="1"/>
    <col min="6" max="6" width="4.57421875" style="0" customWidth="1"/>
    <col min="7" max="7" width="11.421875" style="0" customWidth="1"/>
    <col min="8" max="8" width="11.28125" style="0" customWidth="1"/>
    <col min="9" max="9" width="11.00390625" style="0" customWidth="1"/>
    <col min="10" max="10" width="3.57421875" style="0" customWidth="1"/>
    <col min="11" max="11" width="9.421875" style="0" customWidth="1"/>
    <col min="12" max="12" width="10.140625" style="0" customWidth="1"/>
    <col min="13" max="13" width="8.7109375" style="0" customWidth="1"/>
    <col min="14" max="14" width="9.421875" style="0" customWidth="1"/>
    <col min="15" max="15" width="10.7109375" style="0" customWidth="1"/>
    <col min="16" max="16" width="8.57421875" style="0" customWidth="1"/>
    <col min="17" max="17" width="10.8515625" style="0" customWidth="1"/>
    <col min="18" max="18" width="10.28125" style="0" customWidth="1"/>
  </cols>
  <sheetData>
    <row r="1" spans="1:18" ht="12.75">
      <c r="A1" s="36" t="s">
        <v>17</v>
      </c>
      <c r="B1" s="35"/>
      <c r="C1" s="35"/>
      <c r="D1" s="35"/>
      <c r="E1" s="35"/>
      <c r="F1" s="35"/>
      <c r="G1" s="33" t="s">
        <v>25</v>
      </c>
      <c r="H1" s="34"/>
      <c r="I1" s="34"/>
      <c r="J1" s="3"/>
      <c r="K1" s="33" t="s">
        <v>29</v>
      </c>
      <c r="L1" s="33"/>
      <c r="M1" s="33"/>
      <c r="N1" s="33"/>
      <c r="O1" s="33"/>
      <c r="P1" s="33"/>
      <c r="Q1" s="33"/>
      <c r="R1" s="35"/>
    </row>
    <row r="2" spans="1:19" ht="12.75">
      <c r="A2" s="4"/>
      <c r="B2" s="4"/>
      <c r="C2" s="4"/>
      <c r="D2" s="4"/>
      <c r="E2" s="4"/>
      <c r="F2" s="4"/>
      <c r="G2" s="6"/>
      <c r="H2" s="6"/>
      <c r="I2" s="14"/>
      <c r="J2" s="14"/>
      <c r="K2" s="12" t="s">
        <v>21</v>
      </c>
      <c r="L2" s="12" t="s">
        <v>27</v>
      </c>
      <c r="M2" s="28" t="s">
        <v>35</v>
      </c>
      <c r="N2" s="12" t="s">
        <v>22</v>
      </c>
      <c r="O2" s="12" t="s">
        <v>28</v>
      </c>
      <c r="P2" s="28" t="s">
        <v>35</v>
      </c>
      <c r="Q2" s="12" t="s">
        <v>26</v>
      </c>
      <c r="R2" s="12" t="s">
        <v>27</v>
      </c>
      <c r="S2" t="s">
        <v>35</v>
      </c>
    </row>
    <row r="3" spans="1:19" ht="12.75">
      <c r="A3" s="5"/>
      <c r="B3" s="10" t="s">
        <v>0</v>
      </c>
      <c r="C3" s="23" t="s">
        <v>1</v>
      </c>
      <c r="D3" s="23" t="s">
        <v>2</v>
      </c>
      <c r="E3" s="23" t="s">
        <v>3</v>
      </c>
      <c r="F3" s="23"/>
      <c r="G3" s="10" t="s">
        <v>18</v>
      </c>
      <c r="H3" s="10" t="s">
        <v>19</v>
      </c>
      <c r="I3" s="10" t="s">
        <v>20</v>
      </c>
      <c r="J3" s="15"/>
      <c r="K3" s="13"/>
      <c r="L3" s="11" t="s">
        <v>23</v>
      </c>
      <c r="M3" s="29" t="s">
        <v>34</v>
      </c>
      <c r="N3" s="13"/>
      <c r="O3" s="11" t="s">
        <v>23</v>
      </c>
      <c r="P3" s="29" t="s">
        <v>34</v>
      </c>
      <c r="Q3" s="13"/>
      <c r="R3" s="11" t="s">
        <v>23</v>
      </c>
      <c r="S3" s="27" t="s">
        <v>34</v>
      </c>
    </row>
    <row r="4" spans="1:19" ht="12.75">
      <c r="A4" s="5"/>
      <c r="B4" s="5"/>
      <c r="C4" s="5" t="s">
        <v>30</v>
      </c>
      <c r="D4" s="5" t="s">
        <v>30</v>
      </c>
      <c r="E4" s="5" t="s">
        <v>30</v>
      </c>
      <c r="F4" s="5"/>
      <c r="G4" s="5" t="s">
        <v>31</v>
      </c>
      <c r="H4" s="5" t="s">
        <v>32</v>
      </c>
      <c r="I4" s="5" t="s">
        <v>33</v>
      </c>
      <c r="J4" s="5"/>
      <c r="K4" s="5" t="s">
        <v>24</v>
      </c>
      <c r="L4" s="5" t="s">
        <v>24</v>
      </c>
      <c r="M4" s="30" t="s">
        <v>24</v>
      </c>
      <c r="N4" s="5" t="s">
        <v>24</v>
      </c>
      <c r="O4" s="5" t="s">
        <v>24</v>
      </c>
      <c r="P4" s="30" t="s">
        <v>24</v>
      </c>
      <c r="Q4" s="5" t="s">
        <v>24</v>
      </c>
      <c r="R4" s="5" t="s">
        <v>24</v>
      </c>
      <c r="S4" s="2"/>
    </row>
    <row r="5" spans="1:18" ht="12.75">
      <c r="A5" s="7" t="s">
        <v>4</v>
      </c>
      <c r="B5" s="20">
        <v>34.24600000000001</v>
      </c>
      <c r="C5" s="20">
        <v>21.564452124038883</v>
      </c>
      <c r="D5" s="20">
        <v>20.571746760653898</v>
      </c>
      <c r="E5" s="20">
        <v>16.064332100672928</v>
      </c>
      <c r="F5" s="20"/>
      <c r="G5" s="20">
        <v>205.717467606539</v>
      </c>
      <c r="H5" s="20">
        <f aca="true" t="shared" si="0" ref="H5:H16">SUM(G5)*1.5</f>
        <v>308.5762014098085</v>
      </c>
      <c r="I5" s="21">
        <f aca="true" t="shared" si="1" ref="I5:I16">SUM(G5)*2</f>
        <v>411.434935213078</v>
      </c>
      <c r="J5" s="21"/>
      <c r="K5" s="8">
        <v>397</v>
      </c>
      <c r="L5" s="24">
        <v>150</v>
      </c>
      <c r="M5" s="31">
        <v>45</v>
      </c>
      <c r="N5" s="8">
        <v>600</v>
      </c>
      <c r="O5" s="24">
        <v>292</v>
      </c>
      <c r="P5" s="31"/>
      <c r="Q5" s="8">
        <v>398</v>
      </c>
      <c r="R5" s="24">
        <v>151</v>
      </c>
    </row>
    <row r="6" spans="1:18" ht="12.75">
      <c r="A6" s="7" t="s">
        <v>5</v>
      </c>
      <c r="B6" s="20">
        <v>40.27200000000002</v>
      </c>
      <c r="C6" s="20">
        <v>24.4480372935687</v>
      </c>
      <c r="D6" s="20">
        <v>23.120688646426345</v>
      </c>
      <c r="E6" s="20">
        <v>16.97220472955425</v>
      </c>
      <c r="F6" s="20"/>
      <c r="G6" s="20">
        <v>231.206886464263</v>
      </c>
      <c r="H6" s="20">
        <f t="shared" si="0"/>
        <v>346.8103296963945</v>
      </c>
      <c r="I6" s="21">
        <f t="shared" si="1"/>
        <v>462.413772928526</v>
      </c>
      <c r="J6" s="21"/>
      <c r="K6" s="8">
        <v>338</v>
      </c>
      <c r="L6" s="24">
        <v>61</v>
      </c>
      <c r="M6" s="31">
        <v>0</v>
      </c>
      <c r="N6" s="8">
        <v>468</v>
      </c>
      <c r="O6" s="24">
        <v>122</v>
      </c>
      <c r="P6" s="31"/>
      <c r="Q6" s="8">
        <v>339</v>
      </c>
      <c r="R6" s="24">
        <v>62</v>
      </c>
    </row>
    <row r="7" spans="1:18" ht="12.75">
      <c r="A7" s="7" t="s">
        <v>6</v>
      </c>
      <c r="B7" s="20">
        <v>72.45300000000003</v>
      </c>
      <c r="C7" s="20">
        <v>44.19308229297013</v>
      </c>
      <c r="D7" s="20">
        <v>42.24136388195728</v>
      </c>
      <c r="E7" s="20">
        <v>32.79200616286478</v>
      </c>
      <c r="F7" s="20"/>
      <c r="G7" s="20">
        <v>422.413638819573</v>
      </c>
      <c r="H7" s="20">
        <f t="shared" si="0"/>
        <v>633.6204582293595</v>
      </c>
      <c r="I7" s="21">
        <f t="shared" si="1"/>
        <v>844.827277639146</v>
      </c>
      <c r="J7" s="21"/>
      <c r="K7" s="8">
        <v>182</v>
      </c>
      <c r="L7" s="24">
        <v>0</v>
      </c>
      <c r="M7" s="31">
        <v>0</v>
      </c>
      <c r="N7" s="8">
        <v>318</v>
      </c>
      <c r="O7" s="24">
        <v>0</v>
      </c>
      <c r="P7" s="31"/>
      <c r="Q7" s="8">
        <v>200</v>
      </c>
      <c r="R7" s="24">
        <v>0</v>
      </c>
    </row>
    <row r="8" spans="1:18" ht="12.75">
      <c r="A8" s="7" t="s">
        <v>7</v>
      </c>
      <c r="B8" s="20">
        <v>104.36699999999998</v>
      </c>
      <c r="C8" s="20">
        <v>61.94477036383976</v>
      </c>
      <c r="D8" s="20">
        <v>59.71299891011318</v>
      </c>
      <c r="E8" s="20">
        <v>48.49878597325891</v>
      </c>
      <c r="F8" s="20"/>
      <c r="G8" s="20">
        <v>597.129989101132</v>
      </c>
      <c r="H8" s="20">
        <f t="shared" si="0"/>
        <v>895.694983651698</v>
      </c>
      <c r="I8" s="21">
        <f t="shared" si="1"/>
        <v>1194.259978202264</v>
      </c>
      <c r="J8" s="21"/>
      <c r="K8" s="8">
        <v>59</v>
      </c>
      <c r="L8" s="24">
        <v>0</v>
      </c>
      <c r="M8" s="31">
        <v>0</v>
      </c>
      <c r="N8" s="8">
        <v>114</v>
      </c>
      <c r="O8" s="24">
        <v>0</v>
      </c>
      <c r="P8" s="31"/>
      <c r="Q8" s="8">
        <v>65</v>
      </c>
      <c r="R8" s="24">
        <v>0</v>
      </c>
    </row>
    <row r="9" spans="1:18" ht="12.75">
      <c r="A9" s="7" t="s">
        <v>8</v>
      </c>
      <c r="B9" s="20">
        <v>128.17800000000003</v>
      </c>
      <c r="C9" s="20">
        <v>75.9002053495533</v>
      </c>
      <c r="D9" s="20">
        <v>73.3345766158129</v>
      </c>
      <c r="E9" s="20">
        <v>59.977733263675695</v>
      </c>
      <c r="F9" s="20"/>
      <c r="G9" s="20">
        <v>733.345766158129</v>
      </c>
      <c r="H9" s="20">
        <f t="shared" si="0"/>
        <v>1100.0186492371936</v>
      </c>
      <c r="I9" s="21">
        <f t="shared" si="1"/>
        <v>1466.691532316258</v>
      </c>
      <c r="J9" s="21"/>
      <c r="K9" s="8">
        <v>15</v>
      </c>
      <c r="L9" s="24">
        <v>0</v>
      </c>
      <c r="M9" s="31">
        <v>0</v>
      </c>
      <c r="N9" s="8">
        <v>24</v>
      </c>
      <c r="O9" s="24">
        <v>0</v>
      </c>
      <c r="P9" s="31"/>
      <c r="Q9" s="8">
        <v>13</v>
      </c>
      <c r="R9" s="24">
        <v>0</v>
      </c>
    </row>
    <row r="10" spans="1:18" ht="12.75">
      <c r="A10" s="7" t="s">
        <v>9</v>
      </c>
      <c r="B10" s="20">
        <v>118.94400000000005</v>
      </c>
      <c r="C10" s="20">
        <v>71.72106666078672</v>
      </c>
      <c r="D10" s="20">
        <v>69.03530752841354</v>
      </c>
      <c r="E10" s="20">
        <v>55.33180564590613</v>
      </c>
      <c r="F10" s="20"/>
      <c r="G10" s="20">
        <v>690.353075284135</v>
      </c>
      <c r="H10" s="20">
        <f t="shared" si="0"/>
        <v>1035.5296129262024</v>
      </c>
      <c r="I10" s="21">
        <f t="shared" si="1"/>
        <v>1380.70615056827</v>
      </c>
      <c r="J10" s="21"/>
      <c r="K10" s="8">
        <v>3</v>
      </c>
      <c r="L10" s="24">
        <v>0</v>
      </c>
      <c r="M10" s="31">
        <v>0</v>
      </c>
      <c r="N10" s="8">
        <v>2</v>
      </c>
      <c r="O10" s="24">
        <v>0</v>
      </c>
      <c r="P10" s="31"/>
      <c r="Q10" s="8">
        <v>2</v>
      </c>
      <c r="R10" s="24">
        <v>0</v>
      </c>
    </row>
    <row r="11" spans="1:18" ht="12.75">
      <c r="A11" s="7" t="s">
        <v>10</v>
      </c>
      <c r="B11" s="20">
        <v>126.62599999999992</v>
      </c>
      <c r="C11" s="20">
        <v>78.96099717064853</v>
      </c>
      <c r="D11" s="20">
        <v>76.32323364117094</v>
      </c>
      <c r="E11" s="20">
        <v>62.334693963839804</v>
      </c>
      <c r="F11" s="20"/>
      <c r="G11" s="20">
        <v>763.232336411709</v>
      </c>
      <c r="H11" s="20">
        <f t="shared" si="0"/>
        <v>1144.8485046175633</v>
      </c>
      <c r="I11" s="21">
        <f t="shared" si="1"/>
        <v>1526.464672823418</v>
      </c>
      <c r="J11" s="21"/>
      <c r="K11" s="8">
        <v>0</v>
      </c>
      <c r="L11" s="24">
        <v>0</v>
      </c>
      <c r="M11" s="31">
        <v>0</v>
      </c>
      <c r="N11" s="8">
        <v>0</v>
      </c>
      <c r="O11" s="24">
        <v>0</v>
      </c>
      <c r="P11" s="31"/>
      <c r="Q11" s="8">
        <v>0</v>
      </c>
      <c r="R11" s="24">
        <v>0</v>
      </c>
    </row>
    <row r="12" spans="1:18" ht="12.75">
      <c r="A12" s="7" t="s">
        <v>11</v>
      </c>
      <c r="B12" s="20">
        <v>102.724</v>
      </c>
      <c r="C12" s="20">
        <v>64.25196048612246</v>
      </c>
      <c r="D12" s="20">
        <v>61.91165183863108</v>
      </c>
      <c r="E12" s="20">
        <v>49.64519884915942</v>
      </c>
      <c r="F12" s="20"/>
      <c r="G12" s="20">
        <v>619.116518386311</v>
      </c>
      <c r="H12" s="20">
        <f t="shared" si="0"/>
        <v>928.6747775794665</v>
      </c>
      <c r="I12" s="21">
        <f t="shared" si="1"/>
        <v>1238.233036772622</v>
      </c>
      <c r="J12" s="21"/>
      <c r="K12" s="8">
        <v>1</v>
      </c>
      <c r="L12" s="24">
        <v>0</v>
      </c>
      <c r="M12" s="31">
        <v>0</v>
      </c>
      <c r="N12" s="8">
        <v>1</v>
      </c>
      <c r="O12" s="24">
        <v>0</v>
      </c>
      <c r="P12" s="31"/>
      <c r="Q12" s="8">
        <v>0</v>
      </c>
      <c r="R12" s="24">
        <v>0</v>
      </c>
    </row>
    <row r="13" spans="1:18" ht="12.75">
      <c r="A13" s="7" t="s">
        <v>12</v>
      </c>
      <c r="B13" s="20">
        <v>87.62400000000001</v>
      </c>
      <c r="C13" s="20">
        <v>53.87307558633058</v>
      </c>
      <c r="D13" s="20">
        <v>51.86851485868418</v>
      </c>
      <c r="E13" s="20">
        <v>41.45028740637541</v>
      </c>
      <c r="F13" s="20"/>
      <c r="G13" s="20">
        <v>518.685148586842</v>
      </c>
      <c r="H13" s="20">
        <f t="shared" si="0"/>
        <v>778.0277228802631</v>
      </c>
      <c r="I13" s="21">
        <f t="shared" si="1"/>
        <v>1037.370297173684</v>
      </c>
      <c r="J13" s="21"/>
      <c r="K13" s="8">
        <v>2</v>
      </c>
      <c r="L13" s="24">
        <v>0</v>
      </c>
      <c r="M13" s="31">
        <v>0</v>
      </c>
      <c r="N13" s="8">
        <v>6</v>
      </c>
      <c r="O13" s="24">
        <v>0</v>
      </c>
      <c r="P13" s="31"/>
      <c r="Q13" s="8">
        <v>2</v>
      </c>
      <c r="R13" s="24">
        <v>0</v>
      </c>
    </row>
    <row r="14" spans="1:18" ht="12.75">
      <c r="A14" s="7" t="s">
        <v>13</v>
      </c>
      <c r="B14" s="20">
        <v>58.56600000000002</v>
      </c>
      <c r="C14" s="20">
        <v>37.02280842832818</v>
      </c>
      <c r="D14" s="20">
        <v>35.378950101010055</v>
      </c>
      <c r="E14" s="20">
        <v>27.510363079848233</v>
      </c>
      <c r="F14" s="20"/>
      <c r="G14" s="20">
        <v>353.789501010101</v>
      </c>
      <c r="H14" s="20">
        <f t="shared" si="0"/>
        <v>530.6842515151515</v>
      </c>
      <c r="I14" s="21">
        <f t="shared" si="1"/>
        <v>707.579002020202</v>
      </c>
      <c r="J14" s="21"/>
      <c r="K14" s="8">
        <v>37</v>
      </c>
      <c r="L14" s="24">
        <v>0</v>
      </c>
      <c r="M14" s="31">
        <v>0</v>
      </c>
      <c r="N14" s="8">
        <v>97</v>
      </c>
      <c r="O14" s="24">
        <v>0</v>
      </c>
      <c r="P14" s="31"/>
      <c r="Q14" s="8">
        <v>39</v>
      </c>
      <c r="R14" s="24">
        <v>0</v>
      </c>
    </row>
    <row r="15" spans="1:18" ht="12.75">
      <c r="A15" s="7" t="s">
        <v>14</v>
      </c>
      <c r="B15" s="20">
        <v>33.741</v>
      </c>
      <c r="C15" s="20">
        <v>20.48603229112749</v>
      </c>
      <c r="D15" s="20">
        <v>19.359490045953553</v>
      </c>
      <c r="E15" s="20">
        <v>14.412728376726056</v>
      </c>
      <c r="F15" s="20"/>
      <c r="G15" s="20">
        <v>193.594900459536</v>
      </c>
      <c r="H15" s="20">
        <f t="shared" si="0"/>
        <v>290.392350689304</v>
      </c>
      <c r="I15" s="21">
        <f t="shared" si="1"/>
        <v>387.189800919072</v>
      </c>
      <c r="J15" s="21"/>
      <c r="K15" s="8">
        <v>272</v>
      </c>
      <c r="L15" s="24">
        <v>40</v>
      </c>
      <c r="M15" s="31">
        <v>0</v>
      </c>
      <c r="N15" s="8">
        <v>391</v>
      </c>
      <c r="O15" s="24">
        <v>101</v>
      </c>
      <c r="P15" s="31"/>
      <c r="Q15" s="8">
        <v>276</v>
      </c>
      <c r="R15" s="24">
        <v>44</v>
      </c>
    </row>
    <row r="16" spans="1:18" ht="12.75">
      <c r="A16" s="7" t="s">
        <v>15</v>
      </c>
      <c r="B16" s="20">
        <v>23.291</v>
      </c>
      <c r="C16" s="20">
        <v>14.041441664593615</v>
      </c>
      <c r="D16" s="20">
        <v>13.18199974209419</v>
      </c>
      <c r="E16" s="20">
        <v>9.477354653735704</v>
      </c>
      <c r="F16" s="20"/>
      <c r="G16" s="20">
        <v>131.819997420942</v>
      </c>
      <c r="H16" s="20">
        <f t="shared" si="0"/>
        <v>197.729996131413</v>
      </c>
      <c r="I16" s="21">
        <f t="shared" si="1"/>
        <v>263.639994841884</v>
      </c>
      <c r="J16" s="21"/>
      <c r="K16" s="8">
        <v>448</v>
      </c>
      <c r="L16" s="24">
        <v>290</v>
      </c>
      <c r="M16" s="31">
        <v>198</v>
      </c>
      <c r="N16" s="8">
        <v>557</v>
      </c>
      <c r="O16" s="24">
        <v>359</v>
      </c>
      <c r="P16" s="31"/>
      <c r="Q16" s="8">
        <v>421</v>
      </c>
      <c r="R16" s="24">
        <v>263</v>
      </c>
    </row>
    <row r="17" spans="1:18" ht="12.75">
      <c r="A17" s="7"/>
      <c r="B17" s="20"/>
      <c r="C17" s="20"/>
      <c r="D17" s="20"/>
      <c r="E17" s="20"/>
      <c r="F17" s="20"/>
      <c r="G17" s="20"/>
      <c r="H17" s="20"/>
      <c r="I17" s="21"/>
      <c r="J17" s="21"/>
      <c r="K17" s="8"/>
      <c r="L17" s="24"/>
      <c r="M17" s="31"/>
      <c r="N17" s="8"/>
      <c r="O17" s="24"/>
      <c r="P17" s="31"/>
      <c r="Q17" s="8"/>
      <c r="R17" s="24"/>
    </row>
    <row r="18" spans="1:18" ht="12.75">
      <c r="A18" s="9" t="s">
        <v>16</v>
      </c>
      <c r="B18" s="18">
        <v>931.0320000000002</v>
      </c>
      <c r="C18" s="18">
        <v>568.4079297119084</v>
      </c>
      <c r="D18" s="18">
        <v>546.0405225709211</v>
      </c>
      <c r="E18" s="18">
        <v>434.46749420561736</v>
      </c>
      <c r="F18" s="16"/>
      <c r="G18" s="19"/>
      <c r="H18" s="16"/>
      <c r="I18" s="17"/>
      <c r="J18" s="17"/>
      <c r="K18" s="8">
        <f>SUM(K5:K17)</f>
        <v>1754</v>
      </c>
      <c r="L18" s="24">
        <f>SUM(L5:L17)</f>
        <v>541</v>
      </c>
      <c r="M18" s="31">
        <f>SUM(M5:M16)</f>
        <v>243</v>
      </c>
      <c r="N18" s="8">
        <f>SUM(N5:N16)</f>
        <v>2578</v>
      </c>
      <c r="O18" s="24">
        <f>SUM(O4:O16)</f>
        <v>874</v>
      </c>
      <c r="P18" s="31"/>
      <c r="Q18" s="8">
        <f>SUM(Q5:Q17)</f>
        <v>1755</v>
      </c>
      <c r="R18" s="24">
        <f>SUM(R5:R17)</f>
        <v>520</v>
      </c>
    </row>
    <row r="19" spans="1:18" ht="12.75">
      <c r="A19" s="7"/>
      <c r="B19" s="20"/>
      <c r="C19" s="20"/>
      <c r="D19" s="20"/>
      <c r="E19" s="20"/>
      <c r="F19" s="20"/>
      <c r="G19" s="22"/>
      <c r="H19" s="20"/>
      <c r="I19" s="21"/>
      <c r="J19" s="21"/>
      <c r="K19" s="8"/>
      <c r="L19" s="8"/>
      <c r="M19" s="32"/>
      <c r="N19" s="8"/>
      <c r="O19" s="8"/>
      <c r="P19" s="32"/>
      <c r="Q19" s="8"/>
      <c r="R19" s="8"/>
    </row>
    <row r="20" spans="1:10" ht="12.75">
      <c r="A20" s="7"/>
      <c r="B20" s="5"/>
      <c r="C20" s="5"/>
      <c r="D20" s="5"/>
      <c r="E20" s="5"/>
      <c r="F20" s="5"/>
      <c r="G20" s="6"/>
      <c r="H20" s="6"/>
      <c r="I20" s="1"/>
      <c r="J20" s="1"/>
    </row>
    <row r="21" spans="1:8" ht="12.75">
      <c r="A21" s="7"/>
      <c r="B21" s="7"/>
      <c r="C21" s="7"/>
      <c r="D21" s="7"/>
      <c r="E21" s="7"/>
      <c r="F21" s="7"/>
      <c r="G21" s="4"/>
      <c r="H21" s="4"/>
    </row>
    <row r="22" spans="1:8" ht="12.75">
      <c r="A22" s="7"/>
      <c r="B22" s="7"/>
      <c r="C22" s="7"/>
      <c r="D22" s="7"/>
      <c r="E22" s="7"/>
      <c r="F22" s="7"/>
      <c r="G22" s="4"/>
      <c r="H22" s="4"/>
    </row>
    <row r="23" spans="1:8" ht="12.75">
      <c r="A23" s="8"/>
      <c r="B23" s="8"/>
      <c r="C23" s="8"/>
      <c r="D23" s="8"/>
      <c r="E23" s="8"/>
      <c r="F23" s="8"/>
      <c r="G23" s="3"/>
      <c r="H23" s="3"/>
    </row>
    <row r="24" spans="1:8" ht="12.75">
      <c r="A24" s="8"/>
      <c r="B24" s="8"/>
      <c r="C24" s="8"/>
      <c r="D24" s="8"/>
      <c r="E24" s="8"/>
      <c r="F24" s="8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25"/>
      <c r="E27" s="3"/>
      <c r="F27" s="3"/>
      <c r="G27" s="3"/>
      <c r="H27" s="26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7" ht="12.75">
      <c r="A32" s="3"/>
      <c r="B32" s="3"/>
      <c r="C32" s="3"/>
      <c r="D32" s="3"/>
      <c r="E32" s="3"/>
      <c r="F32" s="3"/>
      <c r="G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4" ht="12.75">
      <c r="A34" s="7"/>
      <c r="B34" s="12"/>
      <c r="C34" s="12"/>
      <c r="D34" s="28"/>
    </row>
    <row r="35" spans="1:4" ht="12.75">
      <c r="A35" s="7"/>
      <c r="B35" s="13"/>
      <c r="C35" s="11"/>
      <c r="D35" s="29"/>
    </row>
    <row r="36" spans="1:4" ht="12.75">
      <c r="A36" s="7"/>
      <c r="B36" s="5"/>
      <c r="C36" s="5"/>
      <c r="D36" s="30"/>
    </row>
    <row r="37" spans="1:4" ht="12.75">
      <c r="A37" s="7"/>
      <c r="B37" s="8"/>
      <c r="C37" s="24"/>
      <c r="D37" s="31"/>
    </row>
    <row r="38" spans="1:4" ht="12.75">
      <c r="A38" s="7"/>
      <c r="B38" s="8"/>
      <c r="C38" s="24"/>
      <c r="D38" s="31"/>
    </row>
    <row r="39" spans="1:4" ht="12.75">
      <c r="A39" s="7"/>
      <c r="B39" s="8"/>
      <c r="C39" s="24"/>
      <c r="D39" s="31"/>
    </row>
    <row r="40" spans="1:4" ht="12.75">
      <c r="A40" s="7"/>
      <c r="B40" s="8"/>
      <c r="C40" s="24"/>
      <c r="D40" s="31"/>
    </row>
    <row r="41" spans="1:4" ht="12.75">
      <c r="A41" s="7"/>
      <c r="B41" s="8"/>
      <c r="C41" s="24"/>
      <c r="D41" s="31"/>
    </row>
    <row r="42" spans="1:4" ht="12.75">
      <c r="A42" s="7"/>
      <c r="B42" s="8"/>
      <c r="C42" s="24"/>
      <c r="D42" s="31"/>
    </row>
    <row r="43" spans="1:4" ht="12.75">
      <c r="A43" s="7"/>
      <c r="B43" s="8"/>
      <c r="C43" s="24"/>
      <c r="D43" s="31"/>
    </row>
    <row r="44" spans="1:4" ht="12.75">
      <c r="A44" s="7"/>
      <c r="B44" s="8"/>
      <c r="C44" s="24"/>
      <c r="D44" s="31"/>
    </row>
    <row r="45" spans="1:4" ht="12.75">
      <c r="A45" s="7"/>
      <c r="B45" s="8"/>
      <c r="C45" s="24"/>
      <c r="D45" s="31"/>
    </row>
    <row r="46" spans="1:4" ht="12.75">
      <c r="A46" s="7"/>
      <c r="B46" s="8"/>
      <c r="C46" s="24"/>
      <c r="D46" s="31"/>
    </row>
    <row r="47" spans="1:4" ht="12.75">
      <c r="A47" s="7"/>
      <c r="B47" s="8"/>
      <c r="C47" s="24"/>
      <c r="D47" s="31"/>
    </row>
    <row r="48" spans="1:4" ht="12.75">
      <c r="A48" s="7"/>
      <c r="B48" s="8"/>
      <c r="C48" s="24"/>
      <c r="D48" s="31"/>
    </row>
    <row r="49" spans="2:4" ht="12.75">
      <c r="B49" s="8"/>
      <c r="C49" s="24"/>
      <c r="D49" s="31"/>
    </row>
    <row r="50" spans="2:4" ht="12.75">
      <c r="B50" s="8"/>
      <c r="C50" s="24"/>
      <c r="D50" s="31"/>
    </row>
  </sheetData>
  <mergeCells count="3">
    <mergeCell ref="G1:I1"/>
    <mergeCell ref="K1:R1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User</dc:creator>
  <cp:keywords/>
  <dc:description/>
  <cp:lastModifiedBy>Dell User</cp:lastModifiedBy>
  <dcterms:created xsi:type="dcterms:W3CDTF">2011-05-19T10:38:09Z</dcterms:created>
  <dcterms:modified xsi:type="dcterms:W3CDTF">2011-06-04T12:23:05Z</dcterms:modified>
  <cp:category/>
  <cp:version/>
  <cp:contentType/>
  <cp:contentStatus/>
</cp:coreProperties>
</file>